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30" windowWidth="27315" windowHeight="1411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C65" i="1"/>
  <c r="D65"/>
  <c r="E65" l="1"/>
  <c r="D62"/>
  <c r="C62"/>
  <c r="D40"/>
  <c r="C40"/>
  <c r="C36"/>
  <c r="D36"/>
  <c r="E40" l="1"/>
  <c r="E62"/>
  <c r="E66" s="1"/>
  <c r="E36"/>
  <c r="E41" s="1"/>
  <c r="F46" s="1"/>
  <c r="D6" s="1"/>
  <c r="F44" l="1"/>
  <c r="D4" s="1"/>
  <c r="F45"/>
  <c r="D5" s="1"/>
  <c r="F70"/>
  <c r="F4" s="1"/>
  <c r="F71"/>
  <c r="F5" s="1"/>
  <c r="F72"/>
  <c r="F6" s="1"/>
</calcChain>
</file>

<file path=xl/sharedStrings.xml><?xml version="1.0" encoding="utf-8"?>
<sst xmlns="http://schemas.openxmlformats.org/spreadsheetml/2006/main" count="97" uniqueCount="64">
  <si>
    <t>Patronen</t>
  </si>
  <si>
    <t>gelb</t>
  </si>
  <si>
    <t>magenta</t>
  </si>
  <si>
    <t>cyan</t>
  </si>
  <si>
    <t>grau</t>
  </si>
  <si>
    <t>mattschwarz</t>
  </si>
  <si>
    <t>CAD</t>
  </si>
  <si>
    <t>Druckköpfe</t>
  </si>
  <si>
    <t>Kosten/ml</t>
  </si>
  <si>
    <t>Patronen + Köpfe Kosten/ml</t>
  </si>
  <si>
    <t>Standardpapier</t>
  </si>
  <si>
    <t>Fotopapier</t>
  </si>
  <si>
    <t>ml/A0</t>
  </si>
  <si>
    <t>Foto</t>
  </si>
  <si>
    <t>Foto schwarz</t>
  </si>
  <si>
    <t>Matt Schwarz</t>
  </si>
  <si>
    <t xml:space="preserve"> m²</t>
  </si>
  <si>
    <t>Kosten pro</t>
  </si>
  <si>
    <t>Kurz-Vergleich</t>
  </si>
  <si>
    <r>
      <t>Stellfläche  m</t>
    </r>
    <r>
      <rPr>
        <b/>
        <sz val="11"/>
        <color theme="1"/>
        <rFont val="Calibri"/>
        <family val="2"/>
        <scheme val="minor"/>
      </rPr>
      <t>²</t>
    </r>
  </si>
  <si>
    <t>ja</t>
  </si>
  <si>
    <t>Tinte+ Druckköpfe</t>
  </si>
  <si>
    <t>Foto/Randering</t>
  </si>
  <si>
    <t>reine Druckgeschwindigkeit im Schnellmodus - keine Berücksichtigung von Bearbeitungs- oder Übertragungszeiten</t>
  </si>
  <si>
    <t>max. Druckgeschwindigkeit  m²/h  *</t>
  </si>
  <si>
    <r>
      <t xml:space="preserve">Druckkosten CAD A0 in €  </t>
    </r>
    <r>
      <rPr>
        <sz val="8"/>
        <color theme="1"/>
        <rFont val="Calibri"/>
        <family val="2"/>
        <scheme val="minor"/>
      </rPr>
      <t xml:space="preserve"> (Tinte/ Druckkopf)   *</t>
    </r>
  </si>
  <si>
    <t>*  Kommentare zu</t>
  </si>
  <si>
    <t xml:space="preserve">Druckkosten (Tinte + Druckköpfe) </t>
  </si>
  <si>
    <t>Kapazität in ml</t>
  </si>
  <si>
    <t>€/St.</t>
  </si>
  <si>
    <t>magenta light + cyan light</t>
  </si>
  <si>
    <t xml:space="preserve">Anzahl Rollen max. </t>
  </si>
  <si>
    <t>siehe ausführliche Berechnung unten</t>
  </si>
  <si>
    <t>1 / -</t>
  </si>
  <si>
    <t>nein</t>
  </si>
  <si>
    <t>HP 727</t>
  </si>
  <si>
    <t>HP 728</t>
  </si>
  <si>
    <t>HP 729</t>
  </si>
  <si>
    <t>Druckkopf</t>
  </si>
  <si>
    <t>Druckkopf beinhaltet alle Farben</t>
  </si>
  <si>
    <t>(long-life-Druckkopf, Schätzung)</t>
  </si>
  <si>
    <r>
      <t xml:space="preserve">Druckkosten Foto A0 in €  </t>
    </r>
    <r>
      <rPr>
        <sz val="8"/>
        <color theme="1"/>
        <rFont val="Calibri"/>
        <family val="2"/>
        <scheme val="minor"/>
      </rPr>
      <t xml:space="preserve"> (Tinte/ Druckkopf)</t>
    </r>
  </si>
  <si>
    <t>CAD ca. 3% Farbdeckung</t>
  </si>
  <si>
    <t>Rendering ca. 80% Farbdeckung</t>
  </si>
  <si>
    <t xml:space="preserve">Photo100% Farbdeckung </t>
  </si>
  <si>
    <t>auf CAD Papier</t>
  </si>
  <si>
    <t>auf Fotogloss Papier</t>
  </si>
  <si>
    <t>HP DesignJet   T830/T730</t>
  </si>
  <si>
    <t>HP DesignJet T930/T1530</t>
  </si>
  <si>
    <t>T830</t>
  </si>
  <si>
    <r>
      <t xml:space="preserve">Druckkosten Präsent. A0 in €  </t>
    </r>
    <r>
      <rPr>
        <sz val="8"/>
        <color theme="1"/>
        <rFont val="Calibri"/>
        <family val="2"/>
        <scheme val="minor"/>
      </rPr>
      <t xml:space="preserve"> (Tinte/ Druckkopf)*</t>
    </r>
  </si>
  <si>
    <t>96 / 500</t>
  </si>
  <si>
    <t>T1530PS</t>
  </si>
  <si>
    <t>Adobe PostScript</t>
  </si>
  <si>
    <t>Anzahl Farben</t>
  </si>
  <si>
    <t>paralleles scannen/drucken</t>
  </si>
  <si>
    <t>Schachtelfunktion</t>
  </si>
  <si>
    <t>Warteschlangenverwaltung/Jobverwaltung</t>
  </si>
  <si>
    <t>nur zum PDF erstellen beim scannen</t>
  </si>
  <si>
    <t>Druckausgabesystem</t>
  </si>
  <si>
    <t>Auffangkorb</t>
  </si>
  <si>
    <t>Stapelablagesystem für bis zu 50 Blätter</t>
  </si>
  <si>
    <t>Stand:     09.2016</t>
  </si>
  <si>
    <t>Speicher/Festplatte jeweils in GB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</si>
</sst>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0.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2" fontId="0" fillId="0" borderId="0" xfId="0" applyNumberFormat="1" applyFont="1" applyAlignment="1">
      <alignment horizontal="center"/>
    </xf>
    <xf numFmtId="4" fontId="0" fillId="0" borderId="0" xfId="0" applyNumberFormat="1" applyFont="1"/>
    <xf numFmtId="1" fontId="0" fillId="0" borderId="0" xfId="0" applyNumberFormat="1" applyFont="1" applyAlignment="1">
      <alignment horizontal="center"/>
    </xf>
    <xf numFmtId="4" fontId="1" fillId="0" borderId="0" xfId="0" applyNumberFormat="1" applyFont="1"/>
    <xf numFmtId="2" fontId="0" fillId="0" borderId="2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4" fontId="0" fillId="0" borderId="2" xfId="0" applyNumberFormat="1" applyFont="1" applyBorder="1"/>
    <xf numFmtId="0" fontId="0" fillId="0" borderId="4" xfId="0" applyBorder="1"/>
    <xf numFmtId="0" fontId="0" fillId="0" borderId="0" xfId="0" applyBorder="1"/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/>
    <xf numFmtId="4" fontId="0" fillId="0" borderId="5" xfId="0" applyNumberFormat="1" applyFont="1" applyBorder="1"/>
    <xf numFmtId="1" fontId="0" fillId="0" borderId="0" xfId="0" applyNumberFormat="1" applyBorder="1" applyAlignment="1">
      <alignment horizontal="center"/>
    </xf>
    <xf numFmtId="0" fontId="0" fillId="0" borderId="6" xfId="0" applyBorder="1"/>
    <xf numFmtId="0" fontId="0" fillId="0" borderId="7" xfId="0" applyBorder="1"/>
    <xf numFmtId="2" fontId="0" fillId="0" borderId="7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4" fontId="0" fillId="0" borderId="7" xfId="0" applyNumberFormat="1" applyFont="1" applyBorder="1"/>
    <xf numFmtId="4" fontId="0" fillId="0" borderId="3" xfId="0" applyNumberFormat="1" applyFont="1" applyBorder="1"/>
    <xf numFmtId="4" fontId="0" fillId="0" borderId="5" xfId="0" applyNumberFormat="1" applyBorder="1"/>
    <xf numFmtId="4" fontId="0" fillId="0" borderId="0" xfId="0" applyNumberFormat="1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Border="1"/>
    <xf numFmtId="164" fontId="0" fillId="0" borderId="0" xfId="0" applyNumberFormat="1"/>
    <xf numFmtId="164" fontId="0" fillId="0" borderId="2" xfId="0" applyNumberFormat="1" applyBorder="1"/>
    <xf numFmtId="164" fontId="0" fillId="0" borderId="0" xfId="0" applyNumberFormat="1" applyBorder="1"/>
    <xf numFmtId="164" fontId="0" fillId="0" borderId="0" xfId="0" applyNumberFormat="1" applyBorder="1" applyAlignment="1">
      <alignment horizontal="center"/>
    </xf>
    <xf numFmtId="164" fontId="0" fillId="0" borderId="7" xfId="0" applyNumberFormat="1" applyBorder="1"/>
    <xf numFmtId="0" fontId="0" fillId="0" borderId="0" xfId="0" applyAlignment="1">
      <alignment horizontal="center"/>
    </xf>
    <xf numFmtId="0" fontId="0" fillId="0" borderId="0" xfId="0" applyAlignment="1"/>
    <xf numFmtId="1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/>
    <xf numFmtId="0" fontId="0" fillId="0" borderId="0" xfId="0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ill="1" applyBorder="1"/>
    <xf numFmtId="4" fontId="0" fillId="0" borderId="8" xfId="0" applyNumberFormat="1" applyFont="1" applyBorder="1"/>
    <xf numFmtId="0" fontId="0" fillId="0" borderId="0" xfId="0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/>
    <xf numFmtId="164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2" fontId="0" fillId="0" borderId="0" xfId="0" applyNumberFormat="1"/>
    <xf numFmtId="2" fontId="0" fillId="0" borderId="2" xfId="0" applyNumberFormat="1" applyBorder="1"/>
    <xf numFmtId="2" fontId="0" fillId="0" borderId="0" xfId="0" applyNumberFormat="1" applyBorder="1" applyAlignment="1">
      <alignment horizontal="center"/>
    </xf>
    <xf numFmtId="2" fontId="0" fillId="0" borderId="7" xfId="0" applyNumberFormat="1" applyBorder="1"/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5" fillId="0" borderId="4" xfId="0" applyFont="1" applyBorder="1" applyAlignment="1">
      <alignment vertical="top"/>
    </xf>
    <xf numFmtId="1" fontId="0" fillId="0" borderId="0" xfId="0" applyNumberFormat="1" applyAlignment="1">
      <alignment horizontal="left"/>
    </xf>
    <xf numFmtId="2" fontId="1" fillId="0" borderId="0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Font="1" applyAlignment="1">
      <alignment horizontal="center"/>
    </xf>
    <xf numFmtId="4" fontId="0" fillId="0" borderId="2" xfId="0" applyNumberFormat="1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left"/>
    </xf>
    <xf numFmtId="1" fontId="0" fillId="0" borderId="0" xfId="0" applyNumberForma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</xdr:colOff>
      <xdr:row>29</xdr:row>
      <xdr:rowOff>28575</xdr:rowOff>
    </xdr:from>
    <xdr:to>
      <xdr:col>9</xdr:col>
      <xdr:colOff>436626</xdr:colOff>
      <xdr:row>36</xdr:row>
      <xdr:rowOff>20955</xdr:rowOff>
    </xdr:to>
    <xdr:pic>
      <xdr:nvPicPr>
        <xdr:cNvPr id="8" name="Grafik 7" descr="Logo 4c PCV-ordne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48575" y="5143500"/>
          <a:ext cx="1865376" cy="1325880"/>
        </a:xfrm>
        <a:prstGeom prst="rect">
          <a:avLst/>
        </a:prstGeom>
      </xdr:spPr>
    </xdr:pic>
    <xdr:clientData/>
  </xdr:twoCellAnchor>
  <xdr:twoCellAnchor editAs="oneCell">
    <xdr:from>
      <xdr:col>6</xdr:col>
      <xdr:colOff>1076325</xdr:colOff>
      <xdr:row>52</xdr:row>
      <xdr:rowOff>95250</xdr:rowOff>
    </xdr:from>
    <xdr:to>
      <xdr:col>9</xdr:col>
      <xdr:colOff>331851</xdr:colOff>
      <xdr:row>59</xdr:row>
      <xdr:rowOff>78105</xdr:rowOff>
    </xdr:to>
    <xdr:pic>
      <xdr:nvPicPr>
        <xdr:cNvPr id="9" name="Grafik 8" descr="Logo 4c PCV-ordne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43800" y="11315700"/>
          <a:ext cx="1865376" cy="1325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workbookViewId="0">
      <selection activeCell="F11" sqref="F11:G11"/>
    </sheetView>
  </sheetViews>
  <sheetFormatPr baseColWidth="10" defaultRowHeight="15"/>
  <cols>
    <col min="1" max="1" width="4.140625" style="35" customWidth="1"/>
    <col min="2" max="2" width="33.7109375" customWidth="1"/>
    <col min="3" max="3" width="13.7109375" customWidth="1"/>
    <col min="4" max="4" width="14.42578125" style="57" customWidth="1"/>
    <col min="5" max="5" width="11.42578125" style="30"/>
    <col min="6" max="6" width="16.28515625" style="1" customWidth="1"/>
    <col min="7" max="7" width="16.28515625" style="3" customWidth="1"/>
    <col min="8" max="8" width="11.42578125" style="2"/>
    <col min="9" max="9" width="11.42578125" style="2" customWidth="1"/>
    <col min="10" max="10" width="11.42578125" style="2"/>
  </cols>
  <sheetData>
    <row r="1" spans="1:10">
      <c r="A1" s="41"/>
      <c r="B1" s="22" t="s">
        <v>62</v>
      </c>
      <c r="F1" s="42"/>
      <c r="G1" s="43"/>
    </row>
    <row r="2" spans="1:10">
      <c r="I2"/>
      <c r="J2"/>
    </row>
    <row r="3" spans="1:10" s="110" customFormat="1">
      <c r="A3" s="106"/>
      <c r="B3" s="107" t="s">
        <v>18</v>
      </c>
      <c r="C3" s="107"/>
      <c r="D3" s="108" t="s">
        <v>49</v>
      </c>
      <c r="E3" s="108"/>
      <c r="F3" s="109" t="s">
        <v>52</v>
      </c>
      <c r="G3" s="109"/>
      <c r="H3" s="4"/>
    </row>
    <row r="4" spans="1:10">
      <c r="A4" s="38">
        <v>1</v>
      </c>
      <c r="B4" s="77" t="s">
        <v>25</v>
      </c>
      <c r="C4" s="77"/>
      <c r="D4" s="88">
        <f>F44</f>
        <v>0.17903398550724639</v>
      </c>
      <c r="E4" s="89"/>
      <c r="F4" s="88">
        <f>F70</f>
        <v>0.14037315570873102</v>
      </c>
      <c r="G4" s="88"/>
      <c r="I4"/>
      <c r="J4"/>
    </row>
    <row r="5" spans="1:10">
      <c r="A5" s="52">
        <v>2</v>
      </c>
      <c r="B5" s="77" t="s">
        <v>50</v>
      </c>
      <c r="C5" s="77"/>
      <c r="D5" s="88">
        <f>F45</f>
        <v>2.4833746376811594</v>
      </c>
      <c r="E5" s="89"/>
      <c r="F5" s="88">
        <f>F71</f>
        <v>1.9471115146694946</v>
      </c>
      <c r="G5" s="88"/>
      <c r="I5"/>
      <c r="J5"/>
    </row>
    <row r="6" spans="1:10">
      <c r="A6" s="65">
        <v>3</v>
      </c>
      <c r="B6" s="90" t="s">
        <v>41</v>
      </c>
      <c r="C6" s="90"/>
      <c r="D6" s="70">
        <f>F46</f>
        <v>4.2737144927536237</v>
      </c>
      <c r="E6" s="69"/>
      <c r="F6" s="70">
        <f>F72</f>
        <v>3.3508430717568052</v>
      </c>
      <c r="G6" s="70"/>
      <c r="I6"/>
      <c r="J6"/>
    </row>
    <row r="7" spans="1:10">
      <c r="A7" s="64">
        <v>4</v>
      </c>
      <c r="B7" s="77" t="s">
        <v>24</v>
      </c>
      <c r="C7" s="77"/>
      <c r="D7" s="91">
        <v>41</v>
      </c>
      <c r="E7" s="91"/>
      <c r="F7" s="92">
        <v>60</v>
      </c>
      <c r="G7" s="92"/>
      <c r="I7"/>
      <c r="J7"/>
    </row>
    <row r="8" spans="1:10">
      <c r="A8" s="64">
        <v>5</v>
      </c>
      <c r="B8" s="81" t="s">
        <v>31</v>
      </c>
      <c r="C8" s="81"/>
      <c r="D8" s="79">
        <v>1</v>
      </c>
      <c r="E8" s="79"/>
      <c r="F8" s="79">
        <v>2</v>
      </c>
      <c r="G8" s="71"/>
      <c r="I8"/>
      <c r="J8"/>
    </row>
    <row r="9" spans="1:10">
      <c r="A9" s="62">
        <v>6</v>
      </c>
      <c r="B9" s="81" t="s">
        <v>19</v>
      </c>
      <c r="C9" s="81"/>
      <c r="D9" s="80">
        <v>0.81</v>
      </c>
      <c r="E9" s="80"/>
      <c r="F9" s="72">
        <v>1.3</v>
      </c>
      <c r="G9" s="72"/>
      <c r="I9"/>
      <c r="J9"/>
    </row>
    <row r="10" spans="1:10">
      <c r="A10" s="64">
        <v>7</v>
      </c>
      <c r="B10" s="81" t="s">
        <v>63</v>
      </c>
      <c r="C10" s="81"/>
      <c r="D10" s="78" t="s">
        <v>33</v>
      </c>
      <c r="E10" s="78"/>
      <c r="F10" s="87" t="s">
        <v>51</v>
      </c>
      <c r="G10" s="82"/>
      <c r="I10"/>
      <c r="J10"/>
    </row>
    <row r="11" spans="1:10" s="99" customFormat="1" ht="33" customHeight="1">
      <c r="A11" s="93">
        <v>8</v>
      </c>
      <c r="B11" s="94" t="s">
        <v>53</v>
      </c>
      <c r="C11" s="94"/>
      <c r="D11" s="95" t="s">
        <v>58</v>
      </c>
      <c r="E11" s="95"/>
      <c r="F11" s="96" t="s">
        <v>20</v>
      </c>
      <c r="G11" s="97"/>
      <c r="H11" s="98"/>
    </row>
    <row r="12" spans="1:10" s="99" customFormat="1" ht="16.5" customHeight="1">
      <c r="A12" s="93"/>
      <c r="B12" s="100" t="s">
        <v>54</v>
      </c>
      <c r="C12" s="100"/>
      <c r="D12" s="95">
        <v>4</v>
      </c>
      <c r="E12" s="95"/>
      <c r="F12" s="101">
        <v>6</v>
      </c>
      <c r="G12" s="101"/>
      <c r="H12" s="98"/>
    </row>
    <row r="13" spans="1:10">
      <c r="A13" s="62">
        <v>9</v>
      </c>
      <c r="B13" s="81" t="s">
        <v>55</v>
      </c>
      <c r="C13" s="81"/>
      <c r="D13" s="80" t="s">
        <v>34</v>
      </c>
      <c r="E13" s="80"/>
      <c r="F13" s="80" t="s">
        <v>20</v>
      </c>
      <c r="G13" s="72"/>
      <c r="I13"/>
      <c r="J13"/>
    </row>
    <row r="14" spans="1:10">
      <c r="A14" s="64">
        <v>10</v>
      </c>
      <c r="B14" s="81" t="s">
        <v>57</v>
      </c>
      <c r="C14" s="81"/>
      <c r="D14" s="78" t="s">
        <v>34</v>
      </c>
      <c r="E14" s="78"/>
      <c r="F14" s="87" t="s">
        <v>20</v>
      </c>
      <c r="G14" s="82"/>
      <c r="I14"/>
      <c r="J14"/>
    </row>
    <row r="15" spans="1:10">
      <c r="A15" s="35">
        <v>11</v>
      </c>
      <c r="B15" s="81" t="s">
        <v>56</v>
      </c>
      <c r="C15" s="81"/>
      <c r="D15" s="78" t="s">
        <v>34</v>
      </c>
      <c r="E15" s="78"/>
      <c r="F15" s="87" t="s">
        <v>20</v>
      </c>
      <c r="G15" s="82"/>
      <c r="I15"/>
      <c r="J15"/>
    </row>
    <row r="16" spans="1:10" s="93" customFormat="1" ht="30.75" customHeight="1">
      <c r="A16" s="93">
        <v>12</v>
      </c>
      <c r="B16" s="94" t="s">
        <v>59</v>
      </c>
      <c r="C16" s="94"/>
      <c r="D16" s="102" t="s">
        <v>60</v>
      </c>
      <c r="E16" s="102"/>
      <c r="F16" s="103" t="s">
        <v>61</v>
      </c>
      <c r="G16" s="104"/>
      <c r="H16" s="105"/>
    </row>
    <row r="17" spans="1:10">
      <c r="B17" s="36"/>
      <c r="C17" s="36"/>
    </row>
    <row r="18" spans="1:10">
      <c r="B18" s="36"/>
      <c r="C18" s="36"/>
    </row>
    <row r="19" spans="1:10">
      <c r="B19" t="s">
        <v>26</v>
      </c>
    </row>
    <row r="20" spans="1:10">
      <c r="A20" s="52">
        <v>1</v>
      </c>
      <c r="B20" t="s">
        <v>32</v>
      </c>
      <c r="D20" t="s">
        <v>42</v>
      </c>
      <c r="F20" s="51"/>
      <c r="G20" s="67" t="s">
        <v>45</v>
      </c>
    </row>
    <row r="21" spans="1:10">
      <c r="A21" s="46">
        <v>2</v>
      </c>
      <c r="B21" t="s">
        <v>32</v>
      </c>
      <c r="D21" t="s">
        <v>43</v>
      </c>
      <c r="F21" s="47"/>
      <c r="G21" s="67" t="s">
        <v>45</v>
      </c>
    </row>
    <row r="22" spans="1:10">
      <c r="A22" s="64">
        <v>3</v>
      </c>
      <c r="B22" t="s">
        <v>32</v>
      </c>
      <c r="D22" t="s">
        <v>44</v>
      </c>
      <c r="F22" s="63"/>
      <c r="G22" s="67" t="s">
        <v>46</v>
      </c>
    </row>
    <row r="23" spans="1:10">
      <c r="A23" s="41">
        <v>4</v>
      </c>
      <c r="B23" t="s">
        <v>23</v>
      </c>
      <c r="F23" s="42"/>
      <c r="G23" s="43"/>
    </row>
    <row r="24" spans="1:10">
      <c r="A24" s="41"/>
      <c r="F24" s="42"/>
      <c r="G24" s="43"/>
    </row>
    <row r="25" spans="1:10">
      <c r="A25" s="41"/>
      <c r="F25" s="42"/>
      <c r="G25" s="43"/>
    </row>
    <row r="26" spans="1:10" ht="18.75" customHeight="1">
      <c r="C26" s="85" t="s">
        <v>27</v>
      </c>
      <c r="D26" s="85"/>
      <c r="E26" s="85"/>
      <c r="F26" s="85"/>
      <c r="G26" s="85"/>
      <c r="H26" s="85"/>
    </row>
    <row r="27" spans="1:10" ht="14.25" customHeight="1">
      <c r="C27" s="86"/>
      <c r="D27" s="86"/>
      <c r="E27" s="86"/>
      <c r="F27" s="86"/>
      <c r="G27" s="86"/>
      <c r="H27" s="86"/>
    </row>
    <row r="28" spans="1:10" ht="9" customHeight="1"/>
    <row r="29" spans="1:10" ht="15.75">
      <c r="B29" s="73" t="s">
        <v>47</v>
      </c>
      <c r="C29" s="74"/>
      <c r="D29" s="58"/>
      <c r="E29" s="31"/>
      <c r="F29" s="5"/>
      <c r="G29" s="6"/>
      <c r="H29" s="7"/>
      <c r="I29" s="83"/>
      <c r="J29" s="84"/>
    </row>
    <row r="30" spans="1:10">
      <c r="B30" s="8"/>
      <c r="C30" s="9"/>
      <c r="D30" s="29"/>
      <c r="E30" s="32"/>
      <c r="F30" s="10"/>
      <c r="G30" s="11"/>
      <c r="H30" s="12"/>
      <c r="I30" s="12"/>
      <c r="J30" s="13"/>
    </row>
    <row r="31" spans="1:10">
      <c r="B31" s="53" t="s">
        <v>0</v>
      </c>
      <c r="C31" s="55" t="s">
        <v>28</v>
      </c>
      <c r="D31" s="50" t="s">
        <v>29</v>
      </c>
      <c r="E31" s="56" t="s">
        <v>8</v>
      </c>
      <c r="F31" s="10"/>
      <c r="G31" s="11"/>
      <c r="H31" s="12"/>
      <c r="I31" s="12"/>
      <c r="J31" s="13"/>
    </row>
    <row r="32" spans="1:10">
      <c r="B32" s="8" t="s">
        <v>1</v>
      </c>
      <c r="C32" s="9">
        <v>130</v>
      </c>
      <c r="D32" s="29">
        <v>71.39</v>
      </c>
      <c r="E32" s="32"/>
      <c r="F32" s="61" t="s">
        <v>36</v>
      </c>
      <c r="G32" s="11"/>
      <c r="H32" s="12"/>
      <c r="I32" s="12"/>
      <c r="J32" s="13"/>
    </row>
    <row r="33" spans="1:10">
      <c r="B33" s="8" t="s">
        <v>2</v>
      </c>
      <c r="C33" s="9">
        <v>130</v>
      </c>
      <c r="D33" s="29">
        <v>71.39</v>
      </c>
      <c r="E33" s="32"/>
      <c r="F33" s="61" t="s">
        <v>36</v>
      </c>
      <c r="G33" s="11"/>
      <c r="H33" s="12"/>
      <c r="I33" s="12"/>
      <c r="J33" s="13"/>
    </row>
    <row r="34" spans="1:10">
      <c r="B34" s="8" t="s">
        <v>3</v>
      </c>
      <c r="C34" s="9">
        <v>130</v>
      </c>
      <c r="D34" s="29">
        <v>71.39</v>
      </c>
      <c r="E34" s="32"/>
      <c r="F34" s="61" t="s">
        <v>36</v>
      </c>
      <c r="G34" s="11"/>
      <c r="H34" s="12"/>
      <c r="I34" s="12"/>
      <c r="J34" s="13"/>
    </row>
    <row r="35" spans="1:10">
      <c r="B35" s="8" t="s">
        <v>5</v>
      </c>
      <c r="C35" s="9">
        <v>300</v>
      </c>
      <c r="D35" s="29">
        <v>148.44999999999999</v>
      </c>
      <c r="E35" s="32"/>
      <c r="F35" s="61" t="s">
        <v>36</v>
      </c>
      <c r="G35" s="11"/>
      <c r="H35" s="12"/>
      <c r="I35" s="12"/>
      <c r="J35" s="13"/>
    </row>
    <row r="36" spans="1:10">
      <c r="B36" s="8"/>
      <c r="C36" s="9">
        <f>SUM(C32:C35)</f>
        <v>690</v>
      </c>
      <c r="D36" s="29">
        <f>SUM(D32:D35)</f>
        <v>362.62</v>
      </c>
      <c r="E36" s="32">
        <f>D36/C36</f>
        <v>0.52553623188405796</v>
      </c>
      <c r="F36" s="10"/>
      <c r="G36" s="11"/>
      <c r="H36" s="12"/>
      <c r="I36" s="12"/>
      <c r="J36" s="13"/>
    </row>
    <row r="37" spans="1:10">
      <c r="B37" s="8"/>
      <c r="C37" s="9"/>
      <c r="D37" s="29"/>
      <c r="E37" s="32"/>
      <c r="F37" s="10"/>
      <c r="G37" s="11"/>
      <c r="H37" s="12"/>
      <c r="I37" s="12"/>
      <c r="J37" s="13"/>
    </row>
    <row r="38" spans="1:10">
      <c r="B38" s="53" t="s">
        <v>38</v>
      </c>
      <c r="E38" s="54"/>
      <c r="F38" s="10"/>
      <c r="G38" s="11"/>
      <c r="H38" s="12"/>
      <c r="I38" s="12"/>
      <c r="J38" s="13"/>
    </row>
    <row r="39" spans="1:10">
      <c r="B39" s="8" t="s">
        <v>39</v>
      </c>
      <c r="C39" s="9">
        <v>5520</v>
      </c>
      <c r="D39" s="29">
        <v>287</v>
      </c>
      <c r="E39" s="32"/>
      <c r="F39" s="61" t="s">
        <v>37</v>
      </c>
      <c r="G39" s="11"/>
      <c r="H39" s="12"/>
      <c r="I39" s="12"/>
      <c r="J39" s="13"/>
    </row>
    <row r="40" spans="1:10">
      <c r="B40" s="66" t="s">
        <v>40</v>
      </c>
      <c r="C40" s="9">
        <f>SUM(C39:C39)</f>
        <v>5520</v>
      </c>
      <c r="D40" s="29">
        <f>SUM(D39:D39)</f>
        <v>287</v>
      </c>
      <c r="E40" s="32">
        <f>D40/C40</f>
        <v>5.1992753623188406E-2</v>
      </c>
      <c r="F40" s="10"/>
      <c r="G40" s="11"/>
      <c r="H40" s="12"/>
      <c r="I40" s="12"/>
      <c r="J40" s="13"/>
    </row>
    <row r="41" spans="1:10">
      <c r="B41" s="8" t="s">
        <v>9</v>
      </c>
      <c r="C41" s="9"/>
      <c r="D41" s="29"/>
      <c r="E41" s="32">
        <f>SUM(E36:E40)</f>
        <v>0.57752898550724641</v>
      </c>
      <c r="F41" s="10"/>
      <c r="G41" s="11"/>
      <c r="H41" s="12"/>
      <c r="I41" s="12"/>
      <c r="J41" s="13"/>
    </row>
    <row r="42" spans="1:10">
      <c r="B42" s="8"/>
      <c r="C42" s="9"/>
      <c r="D42" s="29"/>
      <c r="E42" s="32"/>
      <c r="F42" s="10" t="s">
        <v>17</v>
      </c>
      <c r="G42" s="14"/>
      <c r="H42" s="22"/>
      <c r="I42" s="12"/>
      <c r="J42" s="13"/>
    </row>
    <row r="43" spans="1:10" s="28" customFormat="1">
      <c r="A43" s="35"/>
      <c r="B43" s="23"/>
      <c r="C43" s="24"/>
      <c r="D43" s="59" t="s">
        <v>12</v>
      </c>
      <c r="E43" s="33"/>
      <c r="F43" s="10" t="s">
        <v>16</v>
      </c>
      <c r="G43" s="14"/>
      <c r="H43" s="25"/>
      <c r="I43" s="26"/>
      <c r="J43" s="27"/>
    </row>
    <row r="44" spans="1:10">
      <c r="B44" s="8" t="s">
        <v>10</v>
      </c>
      <c r="C44" s="9" t="s">
        <v>6</v>
      </c>
      <c r="D44" s="29">
        <v>0.31</v>
      </c>
      <c r="E44" s="32"/>
      <c r="F44" s="10">
        <f>D44*E41</f>
        <v>0.17903398550724639</v>
      </c>
      <c r="G44" s="11"/>
      <c r="H44" s="12"/>
      <c r="I44" s="12"/>
      <c r="J44" s="13"/>
    </row>
    <row r="45" spans="1:10">
      <c r="B45" s="8"/>
      <c r="C45" s="9" t="s">
        <v>22</v>
      </c>
      <c r="D45" s="29">
        <v>4.3</v>
      </c>
      <c r="E45" s="32"/>
      <c r="F45" s="10">
        <f>D45*E41</f>
        <v>2.4833746376811594</v>
      </c>
      <c r="G45" s="11"/>
      <c r="H45" s="12"/>
      <c r="I45" s="12"/>
      <c r="J45" s="13"/>
    </row>
    <row r="46" spans="1:10">
      <c r="B46" s="8" t="s">
        <v>11</v>
      </c>
      <c r="C46" s="9" t="s">
        <v>13</v>
      </c>
      <c r="D46" s="29">
        <v>7.4</v>
      </c>
      <c r="E46" s="32"/>
      <c r="F46" s="10">
        <f>D46*E41</f>
        <v>4.2737144927536237</v>
      </c>
      <c r="G46" s="11"/>
      <c r="H46" s="12"/>
      <c r="I46" s="12"/>
      <c r="J46" s="13"/>
    </row>
    <row r="47" spans="1:10">
      <c r="B47" s="8"/>
      <c r="C47" s="9"/>
      <c r="D47" s="29"/>
      <c r="E47" s="32"/>
      <c r="F47" s="10"/>
      <c r="G47" s="11"/>
      <c r="H47" s="12"/>
      <c r="I47" s="12"/>
      <c r="J47" s="13"/>
    </row>
    <row r="48" spans="1:10" s="9" customFormat="1">
      <c r="A48" s="24"/>
      <c r="B48" s="15"/>
      <c r="C48" s="16"/>
      <c r="D48" s="60"/>
      <c r="E48" s="34"/>
      <c r="F48" s="17"/>
      <c r="G48" s="18"/>
      <c r="H48" s="19"/>
      <c r="I48" s="19"/>
      <c r="J48" s="45"/>
    </row>
    <row r="49" spans="1:10" s="9" customFormat="1" ht="15" customHeight="1">
      <c r="A49" s="24"/>
      <c r="D49" s="29"/>
      <c r="E49" s="32"/>
      <c r="F49" s="10"/>
      <c r="G49" s="11"/>
      <c r="H49" s="12"/>
      <c r="I49" s="12"/>
      <c r="J49" s="12"/>
    </row>
    <row r="50" spans="1:10" s="9" customFormat="1">
      <c r="A50" s="24"/>
      <c r="D50" s="29"/>
      <c r="E50" s="32"/>
      <c r="F50" s="10"/>
      <c r="G50" s="11"/>
      <c r="H50" s="12"/>
      <c r="I50" s="12"/>
      <c r="J50" s="12"/>
    </row>
    <row r="51" spans="1:10" s="9" customFormat="1">
      <c r="A51" s="24"/>
      <c r="D51" s="29"/>
      <c r="E51" s="32"/>
      <c r="F51" s="10"/>
      <c r="G51" s="11"/>
      <c r="H51" s="12"/>
      <c r="I51" s="12"/>
      <c r="J51" s="12"/>
    </row>
    <row r="52" spans="1:10" ht="15.75">
      <c r="B52" s="73" t="s">
        <v>48</v>
      </c>
      <c r="C52" s="74"/>
      <c r="D52" s="58"/>
      <c r="E52" s="31"/>
      <c r="F52" s="5"/>
      <c r="G52" s="6"/>
      <c r="H52" s="7"/>
      <c r="I52" s="7"/>
      <c r="J52" s="20"/>
    </row>
    <row r="53" spans="1:10" ht="15.75">
      <c r="B53" s="75"/>
      <c r="C53" s="76"/>
      <c r="D53" s="29"/>
      <c r="E53" s="32"/>
      <c r="F53" s="10"/>
      <c r="G53" s="11"/>
      <c r="H53" s="12"/>
      <c r="I53" s="12"/>
      <c r="J53" s="13"/>
    </row>
    <row r="54" spans="1:10">
      <c r="B54" s="8"/>
      <c r="C54" s="9"/>
      <c r="D54" s="29"/>
      <c r="E54" s="32"/>
      <c r="F54" s="10"/>
      <c r="G54" s="11"/>
      <c r="H54" s="12"/>
      <c r="I54" s="12"/>
      <c r="J54" s="13"/>
    </row>
    <row r="55" spans="1:10">
      <c r="B55" s="53" t="s">
        <v>0</v>
      </c>
      <c r="C55" s="55" t="s">
        <v>28</v>
      </c>
      <c r="D55" s="50" t="s">
        <v>29</v>
      </c>
      <c r="E55" s="56" t="s">
        <v>8</v>
      </c>
      <c r="F55" s="10"/>
      <c r="G55" s="11"/>
      <c r="H55" s="12"/>
      <c r="I55" s="12"/>
      <c r="J55" s="13"/>
    </row>
    <row r="56" spans="1:10">
      <c r="A56" s="48"/>
      <c r="B56" s="8" t="s">
        <v>2</v>
      </c>
      <c r="C56" s="9">
        <v>130</v>
      </c>
      <c r="D56" s="29">
        <v>55.22</v>
      </c>
      <c r="E56" s="32"/>
      <c r="F56" s="61" t="s">
        <v>35</v>
      </c>
      <c r="G56" s="49"/>
      <c r="H56" s="12"/>
      <c r="I56" s="12"/>
      <c r="J56" s="13"/>
    </row>
    <row r="57" spans="1:10">
      <c r="B57" s="8" t="s">
        <v>1</v>
      </c>
      <c r="C57" s="9">
        <v>130</v>
      </c>
      <c r="D57" s="29">
        <v>55.22</v>
      </c>
      <c r="E57" s="32"/>
      <c r="F57" s="61" t="s">
        <v>35</v>
      </c>
      <c r="G57" s="11"/>
      <c r="H57" s="12"/>
      <c r="I57" s="12"/>
      <c r="J57" s="13"/>
    </row>
    <row r="58" spans="1:10">
      <c r="B58" s="8" t="s">
        <v>3</v>
      </c>
      <c r="C58" s="9">
        <v>130</v>
      </c>
      <c r="D58" s="29">
        <v>55.22</v>
      </c>
      <c r="E58" s="32"/>
      <c r="F58" s="61" t="s">
        <v>35</v>
      </c>
      <c r="G58" s="11"/>
      <c r="H58" s="12"/>
      <c r="I58" s="12"/>
      <c r="J58" s="13"/>
    </row>
    <row r="59" spans="1:10">
      <c r="B59" s="8" t="s">
        <v>4</v>
      </c>
      <c r="C59" s="9">
        <v>130</v>
      </c>
      <c r="D59" s="29">
        <v>55.22</v>
      </c>
      <c r="E59" s="32"/>
      <c r="F59" s="61" t="s">
        <v>35</v>
      </c>
      <c r="G59" s="11"/>
      <c r="H59" s="12"/>
      <c r="I59" s="12"/>
      <c r="J59" s="21"/>
    </row>
    <row r="60" spans="1:10">
      <c r="B60" s="8" t="s">
        <v>14</v>
      </c>
      <c r="C60" s="9">
        <v>130</v>
      </c>
      <c r="D60" s="29">
        <v>55.22</v>
      </c>
      <c r="E60" s="32"/>
      <c r="F60" s="61" t="s">
        <v>35</v>
      </c>
      <c r="G60" s="11"/>
      <c r="H60" s="12"/>
      <c r="I60" s="12"/>
      <c r="J60" s="13"/>
    </row>
    <row r="61" spans="1:10">
      <c r="B61" s="8" t="s">
        <v>15</v>
      </c>
      <c r="C61" s="9">
        <v>300</v>
      </c>
      <c r="D61" s="29">
        <v>116.67</v>
      </c>
      <c r="E61" s="32"/>
      <c r="F61" s="61" t="s">
        <v>35</v>
      </c>
      <c r="G61" s="11"/>
      <c r="H61" s="12"/>
      <c r="I61" s="12"/>
      <c r="J61" s="13"/>
    </row>
    <row r="62" spans="1:10">
      <c r="B62" s="8"/>
      <c r="C62" s="9">
        <f>SUM(C57:C61)</f>
        <v>820</v>
      </c>
      <c r="D62" s="29">
        <f>SUM(D57:D61)</f>
        <v>337.55</v>
      </c>
      <c r="E62" s="32">
        <f>D62/C62</f>
        <v>0.41164634146341467</v>
      </c>
      <c r="F62" s="10"/>
      <c r="G62" s="11"/>
      <c r="H62" s="12"/>
      <c r="I62" s="12"/>
      <c r="J62" s="13"/>
    </row>
    <row r="63" spans="1:10">
      <c r="B63" s="53" t="s">
        <v>7</v>
      </c>
      <c r="C63" s="9"/>
      <c r="D63" s="29"/>
      <c r="E63" s="32"/>
      <c r="F63" s="10"/>
      <c r="G63" s="11"/>
      <c r="H63" s="12"/>
      <c r="I63" s="12"/>
      <c r="J63" s="13"/>
    </row>
    <row r="64" spans="1:10">
      <c r="A64" s="38"/>
      <c r="B64" s="8" t="s">
        <v>30</v>
      </c>
      <c r="C64" s="44">
        <v>5520</v>
      </c>
      <c r="D64" s="29">
        <v>227.26</v>
      </c>
      <c r="E64" s="32"/>
      <c r="F64" s="61" t="s">
        <v>35</v>
      </c>
      <c r="G64" s="11"/>
      <c r="H64" s="12"/>
      <c r="I64" s="12"/>
      <c r="J64" s="13"/>
    </row>
    <row r="65" spans="1:10">
      <c r="A65" s="38"/>
      <c r="B65" s="8"/>
      <c r="C65" s="44">
        <f>SUM(C64:C64)</f>
        <v>5520</v>
      </c>
      <c r="D65" s="29">
        <f>SUM(D64:D64)</f>
        <v>227.26</v>
      </c>
      <c r="E65" s="32">
        <f>D65/C65</f>
        <v>4.1170289855072463E-2</v>
      </c>
      <c r="F65" s="10"/>
      <c r="G65" s="11"/>
      <c r="H65" s="12"/>
      <c r="I65" s="12"/>
      <c r="J65" s="13"/>
    </row>
    <row r="66" spans="1:10">
      <c r="B66" s="8" t="s">
        <v>9</v>
      </c>
      <c r="C66" s="9"/>
      <c r="D66" s="29"/>
      <c r="E66" s="32">
        <f>SUM(E62:E65)</f>
        <v>0.45281663131848715</v>
      </c>
      <c r="F66" s="10"/>
      <c r="G66" s="11"/>
      <c r="H66" s="12"/>
      <c r="I66" s="12"/>
      <c r="J66" s="13"/>
    </row>
    <row r="67" spans="1:10">
      <c r="B67" s="8"/>
      <c r="C67" s="9"/>
      <c r="D67" s="29"/>
      <c r="E67" s="32"/>
      <c r="F67" s="68" t="s">
        <v>21</v>
      </c>
      <c r="G67" s="68"/>
      <c r="H67" s="12"/>
      <c r="I67" s="12"/>
      <c r="J67" s="13"/>
    </row>
    <row r="68" spans="1:10">
      <c r="B68" s="8"/>
      <c r="C68" s="9"/>
      <c r="D68" s="29"/>
      <c r="E68" s="32"/>
      <c r="F68" s="68" t="s">
        <v>17</v>
      </c>
      <c r="G68" s="68"/>
      <c r="H68" s="22"/>
      <c r="I68" s="12"/>
      <c r="J68" s="13"/>
    </row>
    <row r="69" spans="1:10">
      <c r="B69" s="8"/>
      <c r="C69" s="9"/>
      <c r="D69" s="29" t="s">
        <v>12</v>
      </c>
      <c r="E69" s="32"/>
      <c r="F69" s="68" t="s">
        <v>16</v>
      </c>
      <c r="G69" s="68"/>
      <c r="H69" s="25"/>
      <c r="I69" s="26"/>
      <c r="J69" s="27"/>
    </row>
    <row r="70" spans="1:10">
      <c r="B70" s="8" t="s">
        <v>10</v>
      </c>
      <c r="C70" s="9" t="s">
        <v>6</v>
      </c>
      <c r="D70" s="29">
        <v>0.31</v>
      </c>
      <c r="E70" s="32"/>
      <c r="F70" s="68">
        <f>D70*E66</f>
        <v>0.14037315570873102</v>
      </c>
      <c r="G70" s="68"/>
      <c r="H70" s="12"/>
      <c r="I70" s="12"/>
      <c r="J70" s="13"/>
    </row>
    <row r="71" spans="1:10">
      <c r="B71" s="8"/>
      <c r="C71" s="9" t="s">
        <v>22</v>
      </c>
      <c r="D71" s="29">
        <v>4.3</v>
      </c>
      <c r="E71" s="32"/>
      <c r="F71" s="68">
        <f>D71*E66</f>
        <v>1.9471115146694946</v>
      </c>
      <c r="G71" s="68"/>
      <c r="H71" s="12"/>
      <c r="I71" s="12"/>
      <c r="J71" s="13"/>
    </row>
    <row r="72" spans="1:10">
      <c r="B72" s="8" t="s">
        <v>11</v>
      </c>
      <c r="C72" s="9" t="s">
        <v>13</v>
      </c>
      <c r="D72" s="29">
        <v>7.4</v>
      </c>
      <c r="E72" s="32"/>
      <c r="F72" s="68">
        <f>D72*E66</f>
        <v>3.3508430717568052</v>
      </c>
      <c r="G72" s="68"/>
      <c r="H72" s="12"/>
      <c r="I72" s="12"/>
      <c r="J72" s="13"/>
    </row>
    <row r="73" spans="1:10">
      <c r="B73" s="15"/>
      <c r="C73" s="16"/>
      <c r="D73" s="60"/>
      <c r="E73" s="34"/>
      <c r="F73" s="17"/>
      <c r="G73" s="18"/>
      <c r="H73" s="19"/>
      <c r="I73" s="19"/>
      <c r="J73" s="45"/>
    </row>
    <row r="76" spans="1:10">
      <c r="A76" s="38"/>
      <c r="F76" s="39"/>
      <c r="G76" s="37"/>
    </row>
    <row r="77" spans="1:10">
      <c r="A77" s="38"/>
      <c r="F77" s="39"/>
      <c r="G77" s="37"/>
    </row>
    <row r="78" spans="1:10">
      <c r="A78" s="38"/>
      <c r="F78" s="39"/>
      <c r="G78" s="37"/>
    </row>
    <row r="79" spans="1:10">
      <c r="A79" s="38"/>
      <c r="F79" s="39"/>
      <c r="G79" s="37"/>
    </row>
    <row r="80" spans="1:10">
      <c r="G80" s="40"/>
    </row>
    <row r="81" spans="7:7">
      <c r="G81" s="40"/>
    </row>
    <row r="82" spans="7:7">
      <c r="G82" s="40"/>
    </row>
    <row r="83" spans="7:7">
      <c r="G83" s="40"/>
    </row>
    <row r="84" spans="7:7">
      <c r="G84" s="40"/>
    </row>
    <row r="85" spans="7:7">
      <c r="G85" s="40"/>
    </row>
    <row r="86" spans="7:7">
      <c r="G86" s="40"/>
    </row>
    <row r="87" spans="7:7">
      <c r="G87" s="40"/>
    </row>
    <row r="88" spans="7:7">
      <c r="G88" s="40"/>
    </row>
    <row r="89" spans="7:7">
      <c r="G89" s="40"/>
    </row>
    <row r="90" spans="7:7">
      <c r="G90" s="40"/>
    </row>
    <row r="91" spans="7:7">
      <c r="G91" s="40"/>
    </row>
    <row r="92" spans="7:7">
      <c r="G92" s="40"/>
    </row>
    <row r="93" spans="7:7">
      <c r="G93" s="40"/>
    </row>
    <row r="94" spans="7:7">
      <c r="G94" s="40"/>
    </row>
    <row r="95" spans="7:7">
      <c r="G95" s="40"/>
    </row>
    <row r="96" spans="7:7">
      <c r="G96" s="40"/>
    </row>
    <row r="97" spans="7:7">
      <c r="G97" s="40"/>
    </row>
    <row r="98" spans="7:7">
      <c r="G98" s="40"/>
    </row>
    <row r="99" spans="7:7">
      <c r="G99" s="40"/>
    </row>
  </sheetData>
  <mergeCells count="52">
    <mergeCell ref="D12:E12"/>
    <mergeCell ref="F12:G12"/>
    <mergeCell ref="B10:C10"/>
    <mergeCell ref="B11:C11"/>
    <mergeCell ref="D7:E7"/>
    <mergeCell ref="F7:G7"/>
    <mergeCell ref="F8:G8"/>
    <mergeCell ref="F9:G9"/>
    <mergeCell ref="F10:G10"/>
    <mergeCell ref="F11:G11"/>
    <mergeCell ref="D4:E4"/>
    <mergeCell ref="F4:G4"/>
    <mergeCell ref="B4:C4"/>
    <mergeCell ref="B8:C8"/>
    <mergeCell ref="B5:C5"/>
    <mergeCell ref="D5:E5"/>
    <mergeCell ref="F5:G5"/>
    <mergeCell ref="B6:C6"/>
    <mergeCell ref="D6:E6"/>
    <mergeCell ref="F6:G6"/>
    <mergeCell ref="B15:C15"/>
    <mergeCell ref="F13:G13"/>
    <mergeCell ref="F14:G14"/>
    <mergeCell ref="F15:G15"/>
    <mergeCell ref="F16:G16"/>
    <mergeCell ref="B16:C16"/>
    <mergeCell ref="I29:J29"/>
    <mergeCell ref="C26:H26"/>
    <mergeCell ref="C27:H27"/>
    <mergeCell ref="B29:C29"/>
    <mergeCell ref="B7:C7"/>
    <mergeCell ref="D14:E14"/>
    <mergeCell ref="D15:E15"/>
    <mergeCell ref="D16:E16"/>
    <mergeCell ref="D8:E8"/>
    <mergeCell ref="D9:E9"/>
    <mergeCell ref="D10:E10"/>
    <mergeCell ref="D11:E11"/>
    <mergeCell ref="D13:E13"/>
    <mergeCell ref="B53:C53"/>
    <mergeCell ref="B52:C52"/>
    <mergeCell ref="B9:C9"/>
    <mergeCell ref="B13:C13"/>
    <mergeCell ref="B14:C14"/>
    <mergeCell ref="D3:E3"/>
    <mergeCell ref="F3:G3"/>
    <mergeCell ref="F72:G72"/>
    <mergeCell ref="F67:G67"/>
    <mergeCell ref="F68:G68"/>
    <mergeCell ref="F69:G69"/>
    <mergeCell ref="F70:G70"/>
    <mergeCell ref="F71:G71"/>
  </mergeCells>
  <pageMargins left="0.38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rkachel</dc:creator>
  <cp:lastModifiedBy>rkachel</cp:lastModifiedBy>
  <cp:lastPrinted>2015-02-17T09:18:25Z</cp:lastPrinted>
  <dcterms:created xsi:type="dcterms:W3CDTF">2015-02-17T08:06:52Z</dcterms:created>
  <dcterms:modified xsi:type="dcterms:W3CDTF">2016-09-21T10:16:49Z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96 96 1920 1200</vt:lpwstr>
  </property>
</Properties>
</file>